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4"/>
  </bookViews>
  <sheets>
    <sheet name="Tov svinja - vlazan postupak" sheetId="1" r:id="rId1"/>
    <sheet name="Tov svinja - suvi postupak" sheetId="2" r:id="rId2"/>
    <sheet name="Sheet1" sheetId="3" state="hidden" r:id="rId3"/>
    <sheet name="Krmace - vlazan postupak" sheetId="4" r:id="rId4"/>
    <sheet name="Krmace - suvi postupak" sheetId="5" r:id="rId5"/>
    <sheet name="Sheet4" sheetId="6" state="hidden" r:id="rId6"/>
  </sheets>
  <definedNames>
    <definedName name="OLE_LINK40" localSheetId="1">'Tov svinja - suvi postupak'!#REF!</definedName>
    <definedName name="OLE_LINK40" localSheetId="0">'Tov svinja - vlazan postupak'!#REF!</definedName>
    <definedName name="_xlnm.Print_Area" localSheetId="1">'Tov svinja - suvi postupak'!$D$2:$H$26</definedName>
    <definedName name="_xlnm.Print_Area" localSheetId="0">'Tov svinja - vlazan postupak'!$D$2:$H$26</definedName>
  </definedNames>
  <calcPr fullCalcOnLoad="1"/>
</workbook>
</file>

<file path=xl/sharedStrings.xml><?xml version="1.0" encoding="utf-8"?>
<sst xmlns="http://schemas.openxmlformats.org/spreadsheetml/2006/main" count="108" uniqueCount="34">
  <si>
    <t>Редни број турнуса у току године</t>
  </si>
  <si>
    <t>Број узгојених животиња у току турнуса</t>
  </si>
  <si>
    <t>Број дана трајања турнуса</t>
  </si>
  <si>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</si>
  <si>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</si>
  <si>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</si>
  <si>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</si>
  <si>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</si>
  <si>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t>Број хранидбених дана у турнусу                                             Г=Б x В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</si>
  <si>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</si>
  <si>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</si>
  <si>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</si>
  <si>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Редни број турнуса у току године
А</t>
  </si>
  <si>
    <t>Број дана трајања турнуса 
В</t>
  </si>
  <si>
    <t>Број хранидбених дана у турнусу 
Г
Г=Б x В</t>
  </si>
  <si>
    <r>
      <t>CH</t>
    </r>
    <r>
      <rPr>
        <b/>
        <sz val="10"/>
        <color indexed="8"/>
        <rFont val="Calibri"/>
        <family val="2"/>
      </rPr>
      <t>4</t>
    </r>
  </si>
  <si>
    <t>Емисиони фактор
kg/ААП/god.</t>
  </si>
  <si>
    <t>Емитована количина
(kg/god)</t>
  </si>
  <si>
    <t>Тов свиња са влажним поступком изђубривања стајњака</t>
  </si>
  <si>
    <t>Тов свиња са сувим поступком изђубривања стајњака</t>
  </si>
  <si>
    <t>Гајење крмача са влажним поступком изђубривања стајњака</t>
  </si>
  <si>
    <t>Гајење крмача са сувим поступком изђубривања стајњака</t>
  </si>
  <si>
    <t>Датум</t>
  </si>
  <si>
    <t>Број крмача на стању
Б</t>
  </si>
  <si>
    <t>Број дана 
В</t>
  </si>
  <si>
    <t>Број хранидбених дана у циклусу 
Г
Г=Б x В</t>
  </si>
  <si>
    <r>
      <t>NH</t>
    </r>
    <r>
      <rPr>
        <b/>
        <vertAlign val="subscript"/>
        <sz val="13"/>
        <rFont val="Calibri"/>
        <family val="2"/>
      </rPr>
      <t>3</t>
    </r>
  </si>
  <si>
    <r>
      <t>PM</t>
    </r>
    <r>
      <rPr>
        <b/>
        <vertAlign val="subscript"/>
        <sz val="13"/>
        <rFont val="Calibri"/>
        <family val="2"/>
      </rPr>
      <t>10</t>
    </r>
  </si>
  <si>
    <t>Број животиња у турнусу 
Б</t>
  </si>
  <si>
    <r>
      <t>NH</t>
    </r>
    <r>
      <rPr>
        <b/>
        <sz val="8"/>
        <rFont val="Calibri"/>
        <family val="2"/>
      </rPr>
      <t>3</t>
    </r>
  </si>
  <si>
    <r>
      <t>PM</t>
    </r>
    <r>
      <rPr>
        <b/>
        <sz val="8"/>
        <rFont val="Calibri"/>
        <family val="2"/>
      </rPr>
      <t>10</t>
    </r>
  </si>
  <si>
    <r>
      <t>NH</t>
    </r>
    <r>
      <rPr>
        <b/>
        <sz val="8"/>
        <color indexed="8"/>
        <rFont val="Calibri"/>
        <family val="2"/>
      </rPr>
      <t>3</t>
    </r>
  </si>
  <si>
    <r>
      <t>PM</t>
    </r>
    <r>
      <rPr>
        <b/>
        <sz val="8"/>
        <color indexed="8"/>
        <rFont val="Calibri"/>
        <family val="2"/>
      </rPr>
      <t>10</t>
    </r>
  </si>
  <si>
    <r>
      <t>CH</t>
    </r>
    <r>
      <rPr>
        <b/>
        <sz val="8"/>
        <color indexed="8"/>
        <rFont val="Calibri"/>
        <family val="2"/>
      </rPr>
      <t>4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</si>
</sst>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(* #,##0.00_);_(* \(#,##0.00\);_(* &quot;-&quot;??_);_(@_)"/>
    <numFmt numFmtId="173" formatCode="0_);\(0\)"/>
    <numFmt numFmtId="174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3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5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/>
      <right style="thick">
        <color theme="9" tint="-0.4999699890613556"/>
      </right>
      <top/>
      <bottom style="thick">
        <color theme="9" tint="-0.4999699890613556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right" vertical="center" wrapText="1" indent="2"/>
    </xf>
    <xf numFmtId="4" fontId="66" fillId="33" borderId="11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/>
    </xf>
    <xf numFmtId="0" fontId="31" fillId="34" borderId="12" xfId="0" applyFont="1" applyFill="1" applyBorder="1" applyAlignment="1">
      <alignment horizontal="center" vertical="center" wrapText="1"/>
    </xf>
    <xf numFmtId="3" fontId="65" fillId="34" borderId="14" xfId="0" applyNumberFormat="1" applyFont="1" applyFill="1" applyBorder="1" applyAlignment="1">
      <alignment horizontal="right" vertical="center" wrapText="1" indent="2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34" fillId="35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right" vertical="center" wrapText="1" indent="2"/>
    </xf>
    <xf numFmtId="0" fontId="34" fillId="35" borderId="18" xfId="0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right" vertical="center" wrapText="1" indent="2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Alignment="1">
      <alignment vertical="center"/>
    </xf>
    <xf numFmtId="0" fontId="37" fillId="0" borderId="0" xfId="0" applyFont="1" applyAlignment="1">
      <alignment/>
    </xf>
    <xf numFmtId="0" fontId="32" fillId="0" borderId="0" xfId="0" applyFont="1" applyFill="1" applyAlignment="1">
      <alignment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right" vertical="center" wrapText="1" indent="2"/>
    </xf>
    <xf numFmtId="0" fontId="32" fillId="0" borderId="0" xfId="0" applyFont="1" applyFill="1" applyAlignment="1">
      <alignment vertical="center" wrapText="1"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1" fillId="10" borderId="12" xfId="0" applyFont="1" applyFill="1" applyBorder="1" applyAlignment="1">
      <alignment horizontal="center" vertical="center" wrapText="1"/>
    </xf>
    <xf numFmtId="3" fontId="65" fillId="10" borderId="14" xfId="0" applyNumberFormat="1" applyFont="1" applyFill="1" applyBorder="1" applyAlignment="1">
      <alignment horizontal="right" vertical="center" wrapText="1" indent="2"/>
    </xf>
    <xf numFmtId="4" fontId="66" fillId="37" borderId="11" xfId="0" applyNumberFormat="1" applyFont="1" applyFill="1" applyBorder="1" applyAlignment="1">
      <alignment horizontal="right" vertical="center" wrapText="1" indent="2"/>
    </xf>
    <xf numFmtId="4" fontId="66" fillId="37" borderId="14" xfId="0" applyNumberFormat="1" applyFont="1" applyFill="1" applyBorder="1" applyAlignment="1">
      <alignment horizontal="right" vertical="center" wrapText="1" indent="2"/>
    </xf>
    <xf numFmtId="174" fontId="67" fillId="0" borderId="2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right" vertical="center" wrapText="1" indent="2"/>
    </xf>
    <xf numFmtId="0" fontId="34" fillId="0" borderId="13" xfId="0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horizontal="right" vertical="center" wrapText="1" indent="2"/>
    </xf>
    <xf numFmtId="0" fontId="39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right" vertical="center" wrapText="1" indent="2"/>
    </xf>
    <xf numFmtId="0" fontId="36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4" fontId="38" fillId="33" borderId="11" xfId="0" applyNumberFormat="1" applyFont="1" applyFill="1" applyBorder="1" applyAlignment="1">
      <alignment horizontal="right" vertical="center" wrapText="1" indent="2"/>
    </xf>
    <xf numFmtId="0" fontId="39" fillId="0" borderId="0" xfId="0" applyFont="1" applyFill="1" applyAlignment="1">
      <alignment/>
    </xf>
    <xf numFmtId="4" fontId="38" fillId="33" borderId="14" xfId="0" applyNumberFormat="1" applyFont="1" applyFill="1" applyBorder="1" applyAlignment="1">
      <alignment horizontal="right" vertical="center" wrapText="1" indent="2"/>
    </xf>
    <xf numFmtId="0" fontId="31" fillId="0" borderId="12" xfId="0" applyFont="1" applyFill="1" applyBorder="1" applyAlignment="1">
      <alignment horizontal="center" vertical="center" wrapText="1"/>
    </xf>
    <xf numFmtId="3" fontId="31" fillId="38" borderId="14" xfId="0" applyNumberFormat="1" applyFont="1" applyFill="1" applyBorder="1" applyAlignment="1">
      <alignment horizontal="right" vertical="center" wrapText="1" indent="2"/>
    </xf>
    <xf numFmtId="3" fontId="31" fillId="7" borderId="14" xfId="0" applyNumberFormat="1" applyFont="1" applyFill="1" applyBorder="1" applyAlignment="1">
      <alignment horizontal="right" vertical="center" wrapText="1" indent="2"/>
    </xf>
    <xf numFmtId="0" fontId="67" fillId="0" borderId="20" xfId="0" applyFont="1" applyFill="1" applyBorder="1" applyAlignment="1">
      <alignment horizontal="center" vertical="center" wrapText="1"/>
    </xf>
    <xf numFmtId="4" fontId="66" fillId="33" borderId="14" xfId="0" applyNumberFormat="1" applyFont="1" applyFill="1" applyBorder="1" applyAlignment="1">
      <alignment horizontal="right" vertical="center" wrapText="1" indent="2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1" fontId="65" fillId="34" borderId="22" xfId="42" applyNumberFormat="1" applyFont="1" applyFill="1" applyBorder="1" applyAlignment="1">
      <alignment horizontal="right" vertical="center" indent="2"/>
    </xf>
    <xf numFmtId="1" fontId="65" fillId="34" borderId="23" xfId="42" applyNumberFormat="1" applyFont="1" applyFill="1" applyBorder="1" applyAlignment="1">
      <alignment horizontal="right" vertical="center" indent="2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69" fillId="34" borderId="28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10" borderId="13" xfId="0" applyFont="1" applyFill="1" applyBorder="1" applyAlignment="1">
      <alignment horizontal="center" vertical="center" wrapText="1"/>
    </xf>
    <xf numFmtId="0" fontId="41" fillId="10" borderId="20" xfId="0" applyFont="1" applyFill="1" applyBorder="1" applyAlignment="1">
      <alignment horizontal="center" vertical="center" wrapText="1"/>
    </xf>
    <xf numFmtId="0" fontId="69" fillId="39" borderId="28" xfId="0" applyFont="1" applyFill="1" applyBorder="1" applyAlignment="1">
      <alignment horizontal="center" vertical="center" wrapText="1"/>
    </xf>
    <xf numFmtId="0" fontId="69" fillId="39" borderId="29" xfId="0" applyFont="1" applyFill="1" applyBorder="1" applyAlignment="1">
      <alignment horizontal="center" vertical="center" wrapText="1"/>
    </xf>
    <xf numFmtId="1" fontId="65" fillId="0" borderId="22" xfId="42" applyNumberFormat="1" applyFont="1" applyFill="1" applyBorder="1" applyAlignment="1">
      <alignment horizontal="right" vertical="center" indent="2"/>
    </xf>
    <xf numFmtId="1" fontId="65" fillId="0" borderId="23" xfId="42" applyNumberFormat="1" applyFont="1" applyFill="1" applyBorder="1" applyAlignment="1">
      <alignment horizontal="right" vertical="center" indent="2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31" fillId="10" borderId="3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 wrapText="1"/>
    </xf>
    <xf numFmtId="0" fontId="68" fillId="10" borderId="24" xfId="0" applyFont="1" applyFill="1" applyBorder="1" applyAlignment="1">
      <alignment horizontal="center" vertical="center"/>
    </xf>
    <xf numFmtId="0" fontId="68" fillId="10" borderId="25" xfId="0" applyFont="1" applyFill="1" applyBorder="1" applyAlignment="1">
      <alignment horizontal="center" vertical="center"/>
    </xf>
    <xf numFmtId="0" fontId="68" fillId="10" borderId="2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3" fontId="38" fillId="0" borderId="36" xfId="0" applyNumberFormat="1" applyFont="1" applyFill="1" applyBorder="1" applyAlignment="1">
      <alignment horizontal="right" vertical="center" indent="2"/>
    </xf>
    <xf numFmtId="3" fontId="38" fillId="0" borderId="37" xfId="0" applyNumberFormat="1" applyFont="1" applyFill="1" applyBorder="1" applyAlignment="1">
      <alignment horizontal="right" vertical="center" indent="2"/>
    </xf>
    <xf numFmtId="0" fontId="38" fillId="35" borderId="38" xfId="0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31" fillId="35" borderId="39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6" fillId="25" borderId="34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wrapText="1"/>
    </xf>
    <xf numFmtId="3" fontId="38" fillId="36" borderId="36" xfId="0" applyNumberFormat="1" applyFont="1" applyFill="1" applyBorder="1" applyAlignment="1">
      <alignment horizontal="right" vertical="center" indent="2"/>
    </xf>
    <xf numFmtId="3" fontId="38" fillId="36" borderId="37" xfId="0" applyNumberFormat="1" applyFont="1" applyFill="1" applyBorder="1" applyAlignment="1">
      <alignment horizontal="right" vertical="center" indent="2"/>
    </xf>
    <xf numFmtId="0" fontId="42" fillId="35" borderId="31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0" fontId="38" fillId="35" borderId="40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38" borderId="28" xfId="0" applyFont="1" applyFill="1" applyBorder="1" applyAlignment="1">
      <alignment horizontal="center" vertical="center" wrapText="1"/>
    </xf>
    <xf numFmtId="0" fontId="31" fillId="38" borderId="29" xfId="0" applyFont="1" applyFill="1" applyBorder="1" applyAlignment="1">
      <alignment horizontal="center" vertical="center" wrapText="1"/>
    </xf>
    <xf numFmtId="1" fontId="31" fillId="38" borderId="22" xfId="42" applyNumberFormat="1" applyFont="1" applyFill="1" applyBorder="1" applyAlignment="1">
      <alignment horizontal="right" vertical="center" indent="2"/>
    </xf>
    <xf numFmtId="1" fontId="31" fillId="38" borderId="23" xfId="42" applyNumberFormat="1" applyFont="1" applyFill="1" applyBorder="1" applyAlignment="1">
      <alignment horizontal="right" vertical="center" indent="2"/>
    </xf>
    <xf numFmtId="0" fontId="31" fillId="38" borderId="21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38" borderId="3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31" fillId="38" borderId="27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43" fillId="38" borderId="24" xfId="0" applyFont="1" applyFill="1" applyBorder="1" applyAlignment="1">
      <alignment horizontal="center" vertical="center"/>
    </xf>
    <xf numFmtId="0" fontId="43" fillId="38" borderId="25" xfId="0" applyFont="1" applyFill="1" applyBorder="1" applyAlignment="1">
      <alignment horizontal="center" vertical="center"/>
    </xf>
    <xf numFmtId="0" fontId="43" fillId="38" borderId="26" xfId="0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center" vertical="center" wrapText="1"/>
    </xf>
    <xf numFmtId="0" fontId="41" fillId="38" borderId="20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1" fontId="31" fillId="7" borderId="22" xfId="42" applyNumberFormat="1" applyFont="1" applyFill="1" applyBorder="1" applyAlignment="1">
      <alignment horizontal="right" vertical="center" indent="2"/>
    </xf>
    <xf numFmtId="1" fontId="31" fillId="7" borderId="23" xfId="42" applyNumberFormat="1" applyFont="1" applyFill="1" applyBorder="1" applyAlignment="1">
      <alignment horizontal="right" vertical="center" indent="2"/>
    </xf>
    <xf numFmtId="0" fontId="31" fillId="7" borderId="21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30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43" fillId="7" borderId="24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3" fillId="7" borderId="26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 wrapText="1"/>
    </xf>
    <xf numFmtId="0" fontId="43" fillId="20" borderId="24" xfId="0" applyFont="1" applyFill="1" applyBorder="1" applyAlignment="1">
      <alignment horizontal="center" vertical="center"/>
    </xf>
    <xf numFmtId="0" fontId="43" fillId="20" borderId="25" xfId="0" applyFont="1" applyFill="1" applyBorder="1" applyAlignment="1">
      <alignment horizontal="center" vertical="center"/>
    </xf>
    <xf numFmtId="0" fontId="43" fillId="20" borderId="26" xfId="0" applyFont="1" applyFill="1" applyBorder="1" applyAlignment="1">
      <alignment horizontal="center" vertical="center"/>
    </xf>
    <xf numFmtId="0" fontId="43" fillId="21" borderId="24" xfId="0" applyFont="1" applyFill="1" applyBorder="1" applyAlignment="1">
      <alignment horizontal="center" vertical="center"/>
    </xf>
    <xf numFmtId="0" fontId="43" fillId="21" borderId="25" xfId="0" applyFont="1" applyFill="1" applyBorder="1" applyAlignment="1">
      <alignment horizontal="center" vertical="center"/>
    </xf>
    <xf numFmtId="0" fontId="43" fillId="21" borderId="26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820025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3932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6276975"/>
          <a:ext cx="2314575" cy="1085850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20275" y="1781175"/>
          <a:ext cx="1504950" cy="895350"/>
        </a:xfrm>
        <a:prstGeom prst="rect">
          <a:avLst/>
        </a:prstGeom>
        <a:solidFill>
          <a:srgbClr val="E7E6E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D2:N35"/>
  <sheetViews>
    <sheetView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0" customWidth="1"/>
    <col min="4" max="4" width="30.8515625" style="13" customWidth="1"/>
    <col min="5" max="5" width="28.140625" style="13" customWidth="1"/>
    <col min="6" max="6" width="25.28125" style="13" customWidth="1"/>
    <col min="7" max="7" width="31.00390625" style="13" customWidth="1"/>
    <col min="8" max="8" width="27.00390625" style="0" customWidth="1"/>
  </cols>
  <sheetData>
    <row r="1" ht="10.5" customHeight="1" thickBot="1"/>
    <row r="2" spans="4:7" ht="27" thickBot="1">
      <c r="D2" s="72" t="s">
        <v>18</v>
      </c>
      <c r="E2" s="73"/>
      <c r="F2" s="73"/>
      <c r="G2" s="74"/>
    </row>
    <row r="3" ht="10.5" customHeight="1"/>
    <row r="4" ht="10.5" customHeight="1" thickBot="1"/>
    <row r="5" spans="4:13" ht="47.25" customHeight="1">
      <c r="D5" s="68" t="s">
        <v>12</v>
      </c>
      <c r="E5" s="79" t="s">
        <v>28</v>
      </c>
      <c r="F5" s="79" t="s">
        <v>13</v>
      </c>
      <c r="G5" s="75" t="s">
        <v>14</v>
      </c>
      <c r="L5" s="9"/>
      <c r="M5" s="9"/>
    </row>
    <row r="6" spans="4:7" ht="33" customHeight="1">
      <c r="D6" s="69"/>
      <c r="E6" s="80"/>
      <c r="F6" s="80"/>
      <c r="G6" s="76"/>
    </row>
    <row r="7" spans="4:7" ht="26.25" customHeight="1">
      <c r="D7" s="22">
        <v>1</v>
      </c>
      <c r="E7" s="10">
        <v>0</v>
      </c>
      <c r="F7" s="10">
        <v>0</v>
      </c>
      <c r="G7" s="11">
        <f>Sheet1!D6</f>
        <v>0</v>
      </c>
    </row>
    <row r="8" spans="4:7" ht="26.25" customHeight="1">
      <c r="D8" s="22">
        <v>2</v>
      </c>
      <c r="E8" s="10">
        <v>0</v>
      </c>
      <c r="F8" s="10">
        <v>0</v>
      </c>
      <c r="G8" s="11">
        <f>Sheet1!D7</f>
        <v>0</v>
      </c>
    </row>
    <row r="9" spans="4:7" ht="26.25" customHeight="1">
      <c r="D9" s="22">
        <v>3</v>
      </c>
      <c r="E9" s="10">
        <v>0</v>
      </c>
      <c r="F9" s="10">
        <v>0</v>
      </c>
      <c r="G9" s="11">
        <f>Sheet1!D8</f>
        <v>0</v>
      </c>
    </row>
    <row r="10" spans="4:7" ht="26.25" customHeight="1">
      <c r="D10" s="22">
        <v>4</v>
      </c>
      <c r="E10" s="10">
        <v>0</v>
      </c>
      <c r="F10" s="10">
        <v>0</v>
      </c>
      <c r="G10" s="11">
        <f>Sheet1!D9</f>
        <v>0</v>
      </c>
    </row>
    <row r="11" spans="4:7" ht="26.25" customHeight="1">
      <c r="D11" s="22">
        <v>5</v>
      </c>
      <c r="E11" s="10">
        <v>0</v>
      </c>
      <c r="F11" s="10">
        <v>0</v>
      </c>
      <c r="G11" s="11">
        <f>Sheet1!D10</f>
        <v>0</v>
      </c>
    </row>
    <row r="12" spans="4:9" ht="26.25" customHeight="1">
      <c r="D12" s="22">
        <v>6</v>
      </c>
      <c r="E12" s="10">
        <v>0</v>
      </c>
      <c r="F12" s="10">
        <v>0</v>
      </c>
      <c r="G12" s="11">
        <f>Sheet1!D11</f>
        <v>0</v>
      </c>
      <c r="I12" s="8"/>
    </row>
    <row r="13" spans="4:7" ht="26.25" customHeight="1">
      <c r="D13" s="22">
        <v>7</v>
      </c>
      <c r="E13" s="10">
        <v>0</v>
      </c>
      <c r="F13" s="10">
        <v>0</v>
      </c>
      <c r="G13" s="11">
        <f>Sheet1!D12</f>
        <v>0</v>
      </c>
    </row>
    <row r="14" spans="4:7" ht="31.5" customHeight="1" thickBot="1">
      <c r="D14" s="81" t="s">
        <v>3</v>
      </c>
      <c r="E14" s="82"/>
      <c r="F14" s="82"/>
      <c r="G14" s="23">
        <f>Sheet1!D13</f>
        <v>0</v>
      </c>
    </row>
    <row r="15" ht="9.75" customHeight="1" thickBot="1"/>
    <row r="16" spans="4:5" ht="27" customHeight="1">
      <c r="D16" s="77" t="s">
        <v>6</v>
      </c>
      <c r="E16" s="70">
        <f>Sheet1!B15</f>
        <v>0</v>
      </c>
    </row>
    <row r="17" spans="4:5" ht="27" customHeight="1" thickBot="1">
      <c r="D17" s="78"/>
      <c r="E17" s="71"/>
    </row>
    <row r="18" ht="10.5" customHeight="1"/>
    <row r="19" ht="10.5" customHeight="1" thickBot="1">
      <c r="N19" s="3"/>
    </row>
    <row r="20" spans="4:9" s="2" customFormat="1" ht="33.75" customHeight="1">
      <c r="D20" s="68" t="s">
        <v>4</v>
      </c>
      <c r="E20" s="79" t="s">
        <v>7</v>
      </c>
      <c r="F20" s="75" t="s">
        <v>11</v>
      </c>
      <c r="G20" s="14"/>
      <c r="I20" s="4"/>
    </row>
    <row r="21" spans="4:9" ht="21" customHeight="1">
      <c r="D21" s="69"/>
      <c r="E21" s="80"/>
      <c r="F21" s="76"/>
      <c r="I21" s="5"/>
    </row>
    <row r="22" spans="4:9" s="6" customFormat="1" ht="28.5" customHeight="1">
      <c r="D22" s="15" t="s">
        <v>5</v>
      </c>
      <c r="E22" s="16">
        <f>Sheet1!B21</f>
        <v>0.551</v>
      </c>
      <c r="F22" s="12">
        <f>Sheet1!C21</f>
        <v>0</v>
      </c>
      <c r="G22" s="17"/>
      <c r="I22" s="7"/>
    </row>
    <row r="23" spans="4:9" s="6" customFormat="1" ht="28.5" customHeight="1">
      <c r="D23" s="15" t="s">
        <v>31</v>
      </c>
      <c r="E23" s="16">
        <f>Sheet1!B22</f>
        <v>6.5</v>
      </c>
      <c r="F23" s="12">
        <f>Sheet1!C22</f>
        <v>0</v>
      </c>
      <c r="G23" s="17"/>
      <c r="I23" s="7"/>
    </row>
    <row r="24" spans="4:9" s="6" customFormat="1" ht="28.5" customHeight="1">
      <c r="D24" s="15" t="s">
        <v>32</v>
      </c>
      <c r="E24" s="16">
        <f>Sheet1!B23</f>
        <v>0.14</v>
      </c>
      <c r="F24" s="12">
        <f>Sheet1!C23</f>
        <v>0</v>
      </c>
      <c r="G24" s="18"/>
      <c r="I24" s="7"/>
    </row>
    <row r="25" spans="4:9" s="6" customFormat="1" ht="28.5" customHeight="1" thickBot="1">
      <c r="D25" s="19" t="s">
        <v>33</v>
      </c>
      <c r="E25" s="66">
        <f>Sheet1!B24</f>
        <v>1</v>
      </c>
      <c r="F25" s="67">
        <f>Sheet1!C24</f>
        <v>0</v>
      </c>
      <c r="G25" s="17"/>
      <c r="I25" s="7"/>
    </row>
    <row r="26" spans="4:9" s="6" customFormat="1" ht="28.5" customHeight="1">
      <c r="D26" s="20"/>
      <c r="E26" s="13"/>
      <c r="F26" s="13"/>
      <c r="G26" s="7"/>
      <c r="H26" s="7"/>
      <c r="I26" s="7"/>
    </row>
    <row r="27" spans="11:13" ht="15.75">
      <c r="K27" s="1"/>
      <c r="L27" s="1"/>
      <c r="M27" s="1"/>
    </row>
    <row r="29" spans="4:6" ht="15.75">
      <c r="D29" s="21"/>
      <c r="E29" s="21"/>
      <c r="F29" s="21"/>
    </row>
    <row r="30" spans="4:13" s="1" customFormat="1" ht="15.75">
      <c r="D30" s="21"/>
      <c r="E30" s="21"/>
      <c r="F30" s="21"/>
      <c r="G30" s="21"/>
      <c r="K30"/>
      <c r="L30"/>
      <c r="M30"/>
    </row>
    <row r="31" spans="4:7" s="1" customFormat="1" ht="15.75">
      <c r="D31" s="21"/>
      <c r="E31" s="21"/>
      <c r="F31" s="21"/>
      <c r="G31" s="21"/>
    </row>
    <row r="32" spans="4:7" s="1" customFormat="1" ht="15.75">
      <c r="D32" s="21"/>
      <c r="E32" s="21"/>
      <c r="F32" s="21"/>
      <c r="G32" s="21"/>
    </row>
    <row r="33" spans="4:7" s="1" customFormat="1" ht="15.75">
      <c r="D33" s="21"/>
      <c r="E33" s="21"/>
      <c r="F33" s="21"/>
      <c r="G33" s="21"/>
    </row>
    <row r="34" spans="4:7" s="1" customFormat="1" ht="15.75">
      <c r="D34" s="13"/>
      <c r="E34" s="13"/>
      <c r="F34" s="13"/>
      <c r="G34" s="21"/>
    </row>
    <row r="35" spans="11:13" ht="15.75">
      <c r="K35" s="1"/>
      <c r="L35" s="1"/>
      <c r="M35" s="1"/>
    </row>
  </sheetData>
  <sheetProtection formatCells="0" formatColumns="0" deleteRows="0" pivotTables="0"/>
  <mergeCells count="11">
    <mergeCell ref="D14:F14"/>
    <mergeCell ref="D20:D21"/>
    <mergeCell ref="E16:E17"/>
    <mergeCell ref="D2:G2"/>
    <mergeCell ref="D5:D6"/>
    <mergeCell ref="G5:G6"/>
    <mergeCell ref="D16:D17"/>
    <mergeCell ref="F20:F21"/>
    <mergeCell ref="E20:E21"/>
    <mergeCell ref="F5:F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D2:N35"/>
  <sheetViews>
    <sheetView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13" customWidth="1"/>
    <col min="4" max="4" width="30.8515625" style="13" customWidth="1"/>
    <col min="5" max="5" width="27.8515625" style="13" customWidth="1"/>
    <col min="6" max="6" width="25.28125" style="13" customWidth="1"/>
    <col min="7" max="7" width="31.00390625" style="13" customWidth="1"/>
    <col min="8" max="8" width="27.00390625" style="13" customWidth="1"/>
    <col min="9" max="16384" width="8.140625" style="13" customWidth="1"/>
  </cols>
  <sheetData>
    <row r="1" ht="10.5" customHeight="1" thickBot="1"/>
    <row r="2" spans="4:7" ht="27" thickBot="1">
      <c r="D2" s="95" t="s">
        <v>19</v>
      </c>
      <c r="E2" s="96"/>
      <c r="F2" s="96"/>
      <c r="G2" s="97"/>
    </row>
    <row r="3" ht="10.5" customHeight="1"/>
    <row r="4" ht="10.5" customHeight="1" thickBot="1"/>
    <row r="5" spans="4:13" ht="47.25" customHeight="1">
      <c r="D5" s="89" t="s">
        <v>12</v>
      </c>
      <c r="E5" s="91" t="s">
        <v>28</v>
      </c>
      <c r="F5" s="91" t="s">
        <v>13</v>
      </c>
      <c r="G5" s="93" t="s">
        <v>14</v>
      </c>
      <c r="L5" s="9"/>
      <c r="M5" s="9"/>
    </row>
    <row r="6" spans="4:7" ht="33" customHeight="1">
      <c r="D6" s="90"/>
      <c r="E6" s="92"/>
      <c r="F6" s="92"/>
      <c r="G6" s="94"/>
    </row>
    <row r="7" spans="4:7" ht="26.25" customHeight="1">
      <c r="D7" s="45">
        <v>1</v>
      </c>
      <c r="E7" s="10">
        <v>0</v>
      </c>
      <c r="F7" s="10">
        <v>0</v>
      </c>
      <c r="G7" s="11">
        <f>Sheet1!I6</f>
        <v>0</v>
      </c>
    </row>
    <row r="8" spans="4:7" ht="26.25" customHeight="1">
      <c r="D8" s="45">
        <v>2</v>
      </c>
      <c r="E8" s="10">
        <v>0</v>
      </c>
      <c r="F8" s="10">
        <v>0</v>
      </c>
      <c r="G8" s="11">
        <f>Sheet1!I7</f>
        <v>0</v>
      </c>
    </row>
    <row r="9" spans="4:7" ht="26.25" customHeight="1">
      <c r="D9" s="45">
        <v>3</v>
      </c>
      <c r="E9" s="10">
        <v>0</v>
      </c>
      <c r="F9" s="10">
        <v>0</v>
      </c>
      <c r="G9" s="11">
        <f>Sheet1!I8</f>
        <v>0</v>
      </c>
    </row>
    <row r="10" spans="4:7" ht="26.25" customHeight="1">
      <c r="D10" s="45">
        <v>4</v>
      </c>
      <c r="E10" s="10">
        <v>0</v>
      </c>
      <c r="F10" s="10">
        <v>0</v>
      </c>
      <c r="G10" s="11">
        <f>Sheet1!I9</f>
        <v>0</v>
      </c>
    </row>
    <row r="11" spans="4:7" ht="26.25" customHeight="1">
      <c r="D11" s="45">
        <v>5</v>
      </c>
      <c r="E11" s="10">
        <v>0</v>
      </c>
      <c r="F11" s="10">
        <v>0</v>
      </c>
      <c r="G11" s="11">
        <f>Sheet1!I10</f>
        <v>0</v>
      </c>
    </row>
    <row r="12" spans="4:9" ht="26.25" customHeight="1">
      <c r="D12" s="45">
        <v>6</v>
      </c>
      <c r="E12" s="10">
        <v>0</v>
      </c>
      <c r="F12" s="10">
        <v>0</v>
      </c>
      <c r="G12" s="11">
        <f>Sheet1!I11</f>
        <v>0</v>
      </c>
      <c r="I12" s="8"/>
    </row>
    <row r="13" spans="4:7" ht="26.25" customHeight="1">
      <c r="D13" s="45">
        <v>7</v>
      </c>
      <c r="E13" s="10">
        <v>0</v>
      </c>
      <c r="F13" s="10">
        <v>0</v>
      </c>
      <c r="G13" s="11">
        <f>Sheet1!I12</f>
        <v>0</v>
      </c>
    </row>
    <row r="14" spans="4:7" ht="31.5" customHeight="1" thickBot="1">
      <c r="D14" s="83" t="s">
        <v>3</v>
      </c>
      <c r="E14" s="84"/>
      <c r="F14" s="84"/>
      <c r="G14" s="46">
        <f>Sheet1!I13</f>
        <v>0</v>
      </c>
    </row>
    <row r="15" ht="9.75" customHeight="1" thickBot="1"/>
    <row r="16" spans="4:5" ht="27" customHeight="1">
      <c r="D16" s="85" t="s">
        <v>6</v>
      </c>
      <c r="E16" s="87">
        <f>Sheet1!G15</f>
        <v>0</v>
      </c>
    </row>
    <row r="17" spans="4:5" ht="27" customHeight="1" thickBot="1">
      <c r="D17" s="86"/>
      <c r="E17" s="88"/>
    </row>
    <row r="18" ht="10.5" customHeight="1"/>
    <row r="19" ht="10.5" customHeight="1" thickBot="1">
      <c r="N19" s="3"/>
    </row>
    <row r="20" spans="4:9" s="14" customFormat="1" ht="33.75" customHeight="1">
      <c r="D20" s="89" t="s">
        <v>4</v>
      </c>
      <c r="E20" s="91" t="s">
        <v>16</v>
      </c>
      <c r="F20" s="93" t="s">
        <v>17</v>
      </c>
      <c r="I20" s="4"/>
    </row>
    <row r="21" spans="4:9" ht="21" customHeight="1">
      <c r="D21" s="90"/>
      <c r="E21" s="92"/>
      <c r="F21" s="94"/>
      <c r="I21" s="5"/>
    </row>
    <row r="22" spans="4:9" s="17" customFormat="1" ht="28.5" customHeight="1">
      <c r="D22" s="15" t="s">
        <v>5</v>
      </c>
      <c r="E22" s="16">
        <f>Sheet1!G21</f>
        <v>0.551</v>
      </c>
      <c r="F22" s="47">
        <f>Sheet1!H21</f>
        <v>0</v>
      </c>
      <c r="I22" s="7"/>
    </row>
    <row r="23" spans="4:9" s="17" customFormat="1" ht="28.5" customHeight="1">
      <c r="D23" s="15" t="s">
        <v>31</v>
      </c>
      <c r="E23" s="16">
        <f>Sheet1!G22</f>
        <v>5.6</v>
      </c>
      <c r="F23" s="47">
        <f>Sheet1!H22</f>
        <v>0</v>
      </c>
      <c r="I23" s="7"/>
    </row>
    <row r="24" spans="4:9" s="17" customFormat="1" ht="28.5" customHeight="1">
      <c r="D24" s="15" t="s">
        <v>32</v>
      </c>
      <c r="E24" s="16">
        <f>Sheet1!G23</f>
        <v>0.14</v>
      </c>
      <c r="F24" s="47">
        <f>Sheet1!H23</f>
        <v>0</v>
      </c>
      <c r="G24" s="18"/>
      <c r="I24" s="7"/>
    </row>
    <row r="25" spans="4:9" s="17" customFormat="1" ht="28.5" customHeight="1" thickBot="1">
      <c r="D25" s="19" t="s">
        <v>33</v>
      </c>
      <c r="E25" s="66">
        <f>Sheet1!G24</f>
        <v>1</v>
      </c>
      <c r="F25" s="48">
        <f>Sheet1!H24</f>
        <v>0</v>
      </c>
      <c r="I25" s="7"/>
    </row>
    <row r="26" spans="4:9" s="17" customFormat="1" ht="28.5" customHeight="1">
      <c r="D26" s="20"/>
      <c r="E26" s="13"/>
      <c r="F26" s="13"/>
      <c r="G26" s="7"/>
      <c r="H26" s="7"/>
      <c r="I26" s="7"/>
    </row>
    <row r="27" spans="11:13" ht="15.75">
      <c r="K27" s="21"/>
      <c r="L27" s="21"/>
      <c r="M27" s="21"/>
    </row>
    <row r="29" spans="4:6" ht="15.75">
      <c r="D29" s="21"/>
      <c r="E29" s="21"/>
      <c r="F29" s="21"/>
    </row>
    <row r="30" spans="11:13" s="21" customFormat="1" ht="15.75">
      <c r="K30" s="13"/>
      <c r="L30" s="13"/>
      <c r="M30" s="13"/>
    </row>
    <row r="31" s="21" customFormat="1" ht="15.75"/>
    <row r="32" s="21" customFormat="1" ht="15.75"/>
    <row r="33" s="21" customFormat="1" ht="15.75"/>
    <row r="34" spans="4:6" s="21" customFormat="1" ht="15.75">
      <c r="D34" s="13"/>
      <c r="E34" s="13"/>
      <c r="F34" s="13"/>
    </row>
    <row r="35" spans="11:13" ht="15.75">
      <c r="K35" s="21"/>
      <c r="L35" s="21"/>
      <c r="M35" s="21"/>
    </row>
  </sheetData>
  <sheetProtection/>
  <mergeCells count="11">
    <mergeCell ref="D2:G2"/>
    <mergeCell ref="D5:D6"/>
    <mergeCell ref="E5:E6"/>
    <mergeCell ref="F5:F6"/>
    <mergeCell ref="G5:G6"/>
    <mergeCell ref="D14:F14"/>
    <mergeCell ref="D16:D17"/>
    <mergeCell ref="E16:E17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4">
      <selection activeCell="G25" sqref="G25"/>
    </sheetView>
  </sheetViews>
  <sheetFormatPr defaultColWidth="8.140625" defaultRowHeight="15"/>
  <cols>
    <col min="1" max="1" width="23.8515625" style="24" customWidth="1"/>
    <col min="2" max="2" width="28.140625" style="24" customWidth="1"/>
    <col min="3" max="3" width="25.28125" style="24" customWidth="1"/>
    <col min="4" max="4" width="30.8515625" style="24" customWidth="1"/>
    <col min="5" max="5" width="31.421875" style="24" customWidth="1"/>
    <col min="6" max="6" width="23.8515625" style="37" customWidth="1"/>
    <col min="7" max="7" width="28.140625" style="37" customWidth="1"/>
    <col min="8" max="8" width="25.28125" style="37" customWidth="1"/>
    <col min="9" max="9" width="30.8515625" style="37" customWidth="1"/>
    <col min="10" max="16384" width="8.140625" style="24" customWidth="1"/>
  </cols>
  <sheetData>
    <row r="1" spans="1:9" ht="27" thickBot="1">
      <c r="A1" s="72" t="s">
        <v>18</v>
      </c>
      <c r="B1" s="73"/>
      <c r="C1" s="73"/>
      <c r="D1" s="74"/>
      <c r="F1" s="95" t="s">
        <v>19</v>
      </c>
      <c r="G1" s="96"/>
      <c r="H1" s="96"/>
      <c r="I1" s="97"/>
    </row>
    <row r="2" ht="7.5" customHeight="1"/>
    <row r="3" ht="7.5" customHeight="1" thickBot="1"/>
    <row r="4" spans="1:10" ht="47.25" customHeight="1" thickBot="1">
      <c r="A4" s="116" t="s">
        <v>0</v>
      </c>
      <c r="B4" s="105" t="s">
        <v>1</v>
      </c>
      <c r="C4" s="105" t="s">
        <v>2</v>
      </c>
      <c r="D4" s="107" t="s">
        <v>8</v>
      </c>
      <c r="F4" s="118" t="s">
        <v>0</v>
      </c>
      <c r="G4" s="120" t="s">
        <v>1</v>
      </c>
      <c r="H4" s="120" t="s">
        <v>2</v>
      </c>
      <c r="I4" s="122" t="s">
        <v>8</v>
      </c>
      <c r="J4" s="25"/>
    </row>
    <row r="5" spans="1:9" ht="26.25" customHeight="1" thickBot="1">
      <c r="A5" s="117"/>
      <c r="B5" s="106"/>
      <c r="C5" s="106"/>
      <c r="D5" s="108"/>
      <c r="F5" s="119"/>
      <c r="G5" s="121"/>
      <c r="H5" s="121"/>
      <c r="I5" s="123"/>
    </row>
    <row r="6" spans="1:9" ht="26.25" customHeight="1" thickBot="1">
      <c r="A6" s="26">
        <v>1</v>
      </c>
      <c r="B6" s="27">
        <f>'Tov svinja - vlazan postupak'!E7</f>
        <v>0</v>
      </c>
      <c r="C6" s="27">
        <f>'Tov svinja - vlazan postupak'!F7</f>
        <v>0</v>
      </c>
      <c r="D6" s="28">
        <f>B6*C6</f>
        <v>0</v>
      </c>
      <c r="F6" s="38">
        <v>1</v>
      </c>
      <c r="G6" s="27">
        <f>'Tov svinja - suvi postupak'!E7</f>
        <v>0</v>
      </c>
      <c r="H6" s="27">
        <f>'Tov svinja - suvi postupak'!F7</f>
        <v>0</v>
      </c>
      <c r="I6" s="28">
        <f>G6*H6</f>
        <v>0</v>
      </c>
    </row>
    <row r="7" spans="1:9" ht="26.25" customHeight="1" thickBot="1">
      <c r="A7" s="26">
        <v>2</v>
      </c>
      <c r="B7" s="27">
        <f>'Tov svinja - vlazan postupak'!E8</f>
        <v>0</v>
      </c>
      <c r="C7" s="27">
        <f>'Tov svinja - vlazan postupak'!F8</f>
        <v>0</v>
      </c>
      <c r="D7" s="28">
        <f aca="true" t="shared" si="0" ref="D7:D12">B7*C7</f>
        <v>0</v>
      </c>
      <c r="F7" s="38">
        <v>2</v>
      </c>
      <c r="G7" s="27">
        <f>'Tov svinja - suvi postupak'!E8</f>
        <v>0</v>
      </c>
      <c r="H7" s="27">
        <f>'Tov svinja - suvi postupak'!F8</f>
        <v>0</v>
      </c>
      <c r="I7" s="28">
        <f aca="true" t="shared" si="1" ref="I7:I12">G7*H7</f>
        <v>0</v>
      </c>
    </row>
    <row r="8" spans="1:9" ht="26.25" customHeight="1" thickBot="1">
      <c r="A8" s="26">
        <v>3</v>
      </c>
      <c r="B8" s="27">
        <f>'Tov svinja - vlazan postupak'!E9</f>
        <v>0</v>
      </c>
      <c r="C8" s="27">
        <f>'Tov svinja - vlazan postupak'!F9</f>
        <v>0</v>
      </c>
      <c r="D8" s="28">
        <f t="shared" si="0"/>
        <v>0</v>
      </c>
      <c r="F8" s="38">
        <v>3</v>
      </c>
      <c r="G8" s="27">
        <f>'Tov svinja - suvi postupak'!E9</f>
        <v>0</v>
      </c>
      <c r="H8" s="27">
        <f>'Tov svinja - suvi postupak'!F9</f>
        <v>0</v>
      </c>
      <c r="I8" s="28">
        <f t="shared" si="1"/>
        <v>0</v>
      </c>
    </row>
    <row r="9" spans="1:9" ht="26.25" customHeight="1" thickBot="1">
      <c r="A9" s="26">
        <v>4</v>
      </c>
      <c r="B9" s="27">
        <f>'Tov svinja - vlazan postupak'!E10</f>
        <v>0</v>
      </c>
      <c r="C9" s="27">
        <f>'Tov svinja - vlazan postupak'!F10</f>
        <v>0</v>
      </c>
      <c r="D9" s="28">
        <f t="shared" si="0"/>
        <v>0</v>
      </c>
      <c r="F9" s="38">
        <v>4</v>
      </c>
      <c r="G9" s="27">
        <f>'Tov svinja - suvi postupak'!E10</f>
        <v>0</v>
      </c>
      <c r="H9" s="27">
        <f>'Tov svinja - suvi postupak'!F10</f>
        <v>0</v>
      </c>
      <c r="I9" s="28">
        <f t="shared" si="1"/>
        <v>0</v>
      </c>
    </row>
    <row r="10" spans="1:9" ht="26.25" customHeight="1" thickBot="1">
      <c r="A10" s="26">
        <v>5</v>
      </c>
      <c r="B10" s="27">
        <f>'Tov svinja - vlazan postupak'!E11</f>
        <v>0</v>
      </c>
      <c r="C10" s="27">
        <f>'Tov svinja - vlazan postupak'!F11</f>
        <v>0</v>
      </c>
      <c r="D10" s="28">
        <f t="shared" si="0"/>
        <v>0</v>
      </c>
      <c r="F10" s="38">
        <v>5</v>
      </c>
      <c r="G10" s="27">
        <f>'Tov svinja - suvi postupak'!E11</f>
        <v>0</v>
      </c>
      <c r="H10" s="27">
        <f>'Tov svinja - suvi postupak'!F11</f>
        <v>0</v>
      </c>
      <c r="I10" s="28">
        <f t="shared" si="1"/>
        <v>0</v>
      </c>
    </row>
    <row r="11" spans="1:9" ht="26.25" customHeight="1" thickBot="1">
      <c r="A11" s="26">
        <v>6</v>
      </c>
      <c r="B11" s="27">
        <f>'Tov svinja - vlazan postupak'!E12</f>
        <v>0</v>
      </c>
      <c r="C11" s="27">
        <f>'Tov svinja - vlazan postupak'!F12</f>
        <v>0</v>
      </c>
      <c r="D11" s="28">
        <f t="shared" si="0"/>
        <v>0</v>
      </c>
      <c r="F11" s="38">
        <v>6</v>
      </c>
      <c r="G11" s="27">
        <f>'Tov svinja - suvi postupak'!E12</f>
        <v>0</v>
      </c>
      <c r="H11" s="27">
        <f>'Tov svinja - suvi postupak'!F12</f>
        <v>0</v>
      </c>
      <c r="I11" s="28">
        <f t="shared" si="1"/>
        <v>0</v>
      </c>
    </row>
    <row r="12" spans="1:9" ht="26.25" customHeight="1" thickBot="1">
      <c r="A12" s="29">
        <v>7</v>
      </c>
      <c r="B12" s="27">
        <f>'Tov svinja - vlazan postupak'!E13</f>
        <v>0</v>
      </c>
      <c r="C12" s="27">
        <f>'Tov svinja - vlazan postupak'!F13</f>
        <v>0</v>
      </c>
      <c r="D12" s="28">
        <f t="shared" si="0"/>
        <v>0</v>
      </c>
      <c r="F12" s="39">
        <v>7</v>
      </c>
      <c r="G12" s="27">
        <f>'Tov svinja - suvi postupak'!E13</f>
        <v>0</v>
      </c>
      <c r="H12" s="27">
        <f>'Tov svinja - suvi postupak'!F13</f>
        <v>0</v>
      </c>
      <c r="I12" s="28">
        <f t="shared" si="1"/>
        <v>0</v>
      </c>
    </row>
    <row r="13" spans="1:9" ht="31.5" customHeight="1" thickBot="1">
      <c r="A13" s="113" t="s">
        <v>3</v>
      </c>
      <c r="B13" s="114"/>
      <c r="C13" s="115"/>
      <c r="D13" s="30">
        <f>SUM(D6:D12)</f>
        <v>0</v>
      </c>
      <c r="F13" s="98" t="s">
        <v>3</v>
      </c>
      <c r="G13" s="99"/>
      <c r="H13" s="100"/>
      <c r="I13" s="40">
        <f>SUM(I6:I12)</f>
        <v>0</v>
      </c>
    </row>
    <row r="14" ht="15.75" thickBot="1"/>
    <row r="15" spans="1:7" ht="27" customHeight="1" thickTop="1">
      <c r="A15" s="109" t="s">
        <v>6</v>
      </c>
      <c r="B15" s="111">
        <f>D13/365</f>
        <v>0</v>
      </c>
      <c r="F15" s="101" t="s">
        <v>6</v>
      </c>
      <c r="G15" s="103">
        <f>I13/365</f>
        <v>0</v>
      </c>
    </row>
    <row r="16" spans="1:7" ht="27" customHeight="1" thickBot="1">
      <c r="A16" s="110"/>
      <c r="B16" s="112"/>
      <c r="F16" s="102"/>
      <c r="G16" s="104"/>
    </row>
    <row r="17" ht="7.5" customHeight="1" thickTop="1"/>
    <row r="18" ht="7.5" customHeight="1" thickBot="1">
      <c r="K18" s="31"/>
    </row>
    <row r="19" spans="1:9" s="32" customFormat="1" ht="33.75" customHeight="1">
      <c r="A19" s="68" t="s">
        <v>4</v>
      </c>
      <c r="B19" s="79" t="s">
        <v>7</v>
      </c>
      <c r="C19" s="75" t="s">
        <v>11</v>
      </c>
      <c r="F19" s="89" t="s">
        <v>4</v>
      </c>
      <c r="G19" s="91" t="s">
        <v>16</v>
      </c>
      <c r="H19" s="93" t="s">
        <v>17</v>
      </c>
      <c r="I19" s="41"/>
    </row>
    <row r="20" spans="1:8" ht="31.5" customHeight="1">
      <c r="A20" s="69"/>
      <c r="B20" s="80"/>
      <c r="C20" s="76"/>
      <c r="F20" s="90"/>
      <c r="G20" s="92"/>
      <c r="H20" s="94"/>
    </row>
    <row r="21" spans="1:9" s="33" customFormat="1" ht="28.5" customHeight="1">
      <c r="A21" s="15" t="s">
        <v>5</v>
      </c>
      <c r="B21" s="16">
        <v>0.551</v>
      </c>
      <c r="C21" s="12">
        <f>B15*B21</f>
        <v>0</v>
      </c>
      <c r="F21" s="15" t="s">
        <v>5</v>
      </c>
      <c r="G21" s="16">
        <v>0.551</v>
      </c>
      <c r="H21" s="47">
        <f>+G21*G15</f>
        <v>0</v>
      </c>
      <c r="I21" s="42"/>
    </row>
    <row r="22" spans="1:9" s="33" customFormat="1" ht="28.5" customHeight="1">
      <c r="A22" s="15" t="s">
        <v>9</v>
      </c>
      <c r="B22" s="16">
        <v>6.5</v>
      </c>
      <c r="C22" s="12">
        <f>B15*B22</f>
        <v>0</v>
      </c>
      <c r="F22" s="15" t="s">
        <v>9</v>
      </c>
      <c r="G22" s="16">
        <v>5.6</v>
      </c>
      <c r="H22" s="47">
        <f>+G22*G15</f>
        <v>0</v>
      </c>
      <c r="I22" s="42"/>
    </row>
    <row r="23" spans="1:9" s="33" customFormat="1" ht="28.5" customHeight="1">
      <c r="A23" s="15" t="s">
        <v>10</v>
      </c>
      <c r="B23" s="16">
        <v>0.14</v>
      </c>
      <c r="C23" s="12">
        <f>B15*B23</f>
        <v>0</v>
      </c>
      <c r="F23" s="15" t="s">
        <v>10</v>
      </c>
      <c r="G23" s="16">
        <v>0.14</v>
      </c>
      <c r="H23" s="47">
        <f>+G23*G15</f>
        <v>0</v>
      </c>
      <c r="I23" s="42"/>
    </row>
    <row r="24" spans="1:9" s="33" customFormat="1" ht="28.5" customHeight="1" thickBot="1">
      <c r="A24" s="19" t="s">
        <v>15</v>
      </c>
      <c r="B24" s="49">
        <v>1</v>
      </c>
      <c r="C24" s="12">
        <f>+B15*B24</f>
        <v>0</v>
      </c>
      <c r="F24" s="19" t="s">
        <v>15</v>
      </c>
      <c r="G24" s="49">
        <v>1</v>
      </c>
      <c r="H24" s="48">
        <f>+G24*G15</f>
        <v>0</v>
      </c>
      <c r="I24" s="42"/>
    </row>
    <row r="25" spans="1:9" s="33" customFormat="1" ht="28.5" customHeight="1">
      <c r="A25" s="35"/>
      <c r="B25" s="24"/>
      <c r="C25" s="24"/>
      <c r="D25" s="34"/>
      <c r="E25" s="34"/>
      <c r="F25" s="43"/>
      <c r="G25" s="37"/>
      <c r="H25" s="37"/>
      <c r="I25" s="34"/>
    </row>
    <row r="26" ht="15.75">
      <c r="J26" s="36"/>
    </row>
    <row r="28" spans="1:8" ht="15.75">
      <c r="A28" s="36"/>
      <c r="B28" s="36"/>
      <c r="C28" s="36"/>
      <c r="F28" s="44"/>
      <c r="G28" s="44"/>
      <c r="H28" s="44"/>
    </row>
    <row r="29" spans="6:10" s="36" customFormat="1" ht="15.75">
      <c r="F29" s="44"/>
      <c r="G29" s="44"/>
      <c r="H29" s="44"/>
      <c r="I29" s="44"/>
      <c r="J29" s="24"/>
    </row>
    <row r="30" spans="6:9" s="36" customFormat="1" ht="15.75">
      <c r="F30" s="44"/>
      <c r="G30" s="44"/>
      <c r="H30" s="44"/>
      <c r="I30" s="44"/>
    </row>
    <row r="31" spans="6:9" s="36" customFormat="1" ht="15.75">
      <c r="F31" s="44"/>
      <c r="G31" s="44"/>
      <c r="H31" s="44"/>
      <c r="I31" s="44"/>
    </row>
    <row r="32" spans="6:9" s="36" customFormat="1" ht="15.75">
      <c r="F32" s="44"/>
      <c r="G32" s="44"/>
      <c r="H32" s="44"/>
      <c r="I32" s="44"/>
    </row>
    <row r="33" spans="1:9" s="36" customFormat="1" ht="15.75">
      <c r="A33" s="24"/>
      <c r="B33" s="24"/>
      <c r="C33" s="24"/>
      <c r="F33" s="37"/>
      <c r="G33" s="37"/>
      <c r="H33" s="37"/>
      <c r="I33" s="44"/>
    </row>
    <row r="34" ht="15.75">
      <c r="J34" s="36"/>
    </row>
  </sheetData>
  <sheetProtection/>
  <mergeCells count="22">
    <mergeCell ref="A1:D1"/>
    <mergeCell ref="A4:A5"/>
    <mergeCell ref="B4:B5"/>
    <mergeCell ref="F1:I1"/>
    <mergeCell ref="F4:F5"/>
    <mergeCell ref="G4:G5"/>
    <mergeCell ref="H4:H5"/>
    <mergeCell ref="I4:I5"/>
    <mergeCell ref="F13:H13"/>
    <mergeCell ref="F15:F16"/>
    <mergeCell ref="G15:G16"/>
    <mergeCell ref="C4:C5"/>
    <mergeCell ref="D4:D5"/>
    <mergeCell ref="A15:A16"/>
    <mergeCell ref="B15:B16"/>
    <mergeCell ref="A13:C13"/>
    <mergeCell ref="F19:F20"/>
    <mergeCell ref="G19:G20"/>
    <mergeCell ref="H19:H20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D2:N34"/>
  <sheetViews>
    <sheetView zoomScale="85" zoomScaleNormal="85" zoomScalePageLayoutView="0" workbookViewId="0" topLeftCell="A1">
      <selection activeCell="I5" sqref="I5"/>
    </sheetView>
  </sheetViews>
  <sheetFormatPr defaultColWidth="8.140625" defaultRowHeight="15"/>
  <cols>
    <col min="1" max="3" width="9.28125" style="37" customWidth="1"/>
    <col min="4" max="4" width="30.8515625" style="37" customWidth="1"/>
    <col min="5" max="5" width="30.140625" style="37" customWidth="1"/>
    <col min="6" max="6" width="25.28125" style="37" customWidth="1"/>
    <col min="7" max="7" width="31.00390625" style="37" customWidth="1"/>
    <col min="8" max="8" width="27.00390625" style="37" customWidth="1"/>
    <col min="9" max="16384" width="8.140625" style="37" customWidth="1"/>
  </cols>
  <sheetData>
    <row r="1" ht="10.5" customHeight="1" thickBot="1"/>
    <row r="2" spans="4:7" ht="27" thickBot="1">
      <c r="D2" s="134" t="s">
        <v>20</v>
      </c>
      <c r="E2" s="135"/>
      <c r="F2" s="135"/>
      <c r="G2" s="136"/>
    </row>
    <row r="3" ht="10.5" customHeight="1"/>
    <row r="4" ht="10.5" customHeight="1" thickBot="1"/>
    <row r="5" spans="4:13" ht="47.25" customHeight="1">
      <c r="D5" s="128" t="s">
        <v>22</v>
      </c>
      <c r="E5" s="130" t="s">
        <v>23</v>
      </c>
      <c r="F5" s="130" t="s">
        <v>24</v>
      </c>
      <c r="G5" s="132" t="s">
        <v>25</v>
      </c>
      <c r="L5" s="25"/>
      <c r="M5" s="25"/>
    </row>
    <row r="6" spans="4:7" ht="33" customHeight="1">
      <c r="D6" s="129"/>
      <c r="E6" s="131"/>
      <c r="F6" s="131"/>
      <c r="G6" s="133"/>
    </row>
    <row r="7" spans="4:7" ht="26.25" customHeight="1">
      <c r="D7" s="63"/>
      <c r="E7" s="10">
        <v>0</v>
      </c>
      <c r="F7" s="10">
        <v>0</v>
      </c>
      <c r="G7" s="56">
        <f>+Sheet4!D6</f>
        <v>0</v>
      </c>
    </row>
    <row r="8" spans="4:7" ht="26.25" customHeight="1">
      <c r="D8" s="63"/>
      <c r="E8" s="10">
        <v>0</v>
      </c>
      <c r="F8" s="10">
        <v>0</v>
      </c>
      <c r="G8" s="56">
        <f>+Sheet4!D7</f>
        <v>0</v>
      </c>
    </row>
    <row r="9" spans="4:7" ht="26.25" customHeight="1">
      <c r="D9" s="63"/>
      <c r="E9" s="10">
        <v>0</v>
      </c>
      <c r="F9" s="10">
        <v>0</v>
      </c>
      <c r="G9" s="56">
        <f>+Sheet4!D8</f>
        <v>0</v>
      </c>
    </row>
    <row r="10" spans="4:7" ht="26.25" customHeight="1">
      <c r="D10" s="63"/>
      <c r="E10" s="55">
        <v>0</v>
      </c>
      <c r="F10" s="55">
        <v>0</v>
      </c>
      <c r="G10" s="56">
        <f>+Sheet4!D9</f>
        <v>0</v>
      </c>
    </row>
    <row r="11" spans="4:7" ht="26.25" customHeight="1">
      <c r="D11" s="63"/>
      <c r="E11" s="55">
        <v>0</v>
      </c>
      <c r="F11" s="55">
        <v>0</v>
      </c>
      <c r="G11" s="56">
        <f>+Sheet4!D10</f>
        <v>0</v>
      </c>
    </row>
    <row r="12" spans="4:9" ht="26.25" customHeight="1">
      <c r="D12" s="63"/>
      <c r="E12" s="55">
        <v>0</v>
      </c>
      <c r="F12" s="55">
        <v>0</v>
      </c>
      <c r="G12" s="56">
        <f>+Sheet4!D11</f>
        <v>0</v>
      </c>
      <c r="I12" s="57"/>
    </row>
    <row r="13" spans="4:7" ht="26.25" customHeight="1">
      <c r="D13" s="63"/>
      <c r="E13" s="55">
        <v>0</v>
      </c>
      <c r="F13" s="55">
        <v>0</v>
      </c>
      <c r="G13" s="56">
        <f>+Sheet4!D12</f>
        <v>0</v>
      </c>
    </row>
    <row r="14" spans="4:7" ht="31.5" customHeight="1" thickBot="1">
      <c r="D14" s="137" t="s">
        <v>3</v>
      </c>
      <c r="E14" s="138"/>
      <c r="F14" s="138"/>
      <c r="G14" s="64">
        <f>+Sheet4!D13</f>
        <v>0</v>
      </c>
    </row>
    <row r="15" ht="9.75" customHeight="1" thickBot="1"/>
    <row r="16" spans="4:5" ht="27" customHeight="1">
      <c r="D16" s="124" t="s">
        <v>6</v>
      </c>
      <c r="E16" s="126">
        <f>+Sheet4!B15</f>
        <v>0</v>
      </c>
    </row>
    <row r="17" spans="4:5" ht="27" customHeight="1" thickBot="1">
      <c r="D17" s="125"/>
      <c r="E17" s="127"/>
    </row>
    <row r="18" ht="10.5" customHeight="1"/>
    <row r="19" ht="10.5" customHeight="1" thickBot="1">
      <c r="N19" s="31"/>
    </row>
    <row r="20" spans="4:9" s="41" customFormat="1" ht="33.75" customHeight="1">
      <c r="D20" s="128" t="s">
        <v>4</v>
      </c>
      <c r="E20" s="130" t="s">
        <v>7</v>
      </c>
      <c r="F20" s="132" t="s">
        <v>11</v>
      </c>
      <c r="I20" s="58"/>
    </row>
    <row r="21" spans="4:9" ht="21" customHeight="1">
      <c r="D21" s="129"/>
      <c r="E21" s="131"/>
      <c r="F21" s="133"/>
      <c r="I21" s="59"/>
    </row>
    <row r="22" spans="4:9" s="42" customFormat="1" ht="28.5" customHeight="1">
      <c r="D22" s="50" t="s">
        <v>5</v>
      </c>
      <c r="E22" s="51">
        <f>Sheet4!B21</f>
        <v>1.704</v>
      </c>
      <c r="F22" s="60">
        <f>Sheet4!C21</f>
        <v>0</v>
      </c>
      <c r="I22" s="34"/>
    </row>
    <row r="23" spans="4:9" s="42" customFormat="1" ht="28.5" customHeight="1">
      <c r="D23" s="50" t="s">
        <v>29</v>
      </c>
      <c r="E23" s="51">
        <f>Sheet4!B22</f>
        <v>17.7</v>
      </c>
      <c r="F23" s="60">
        <f>Sheet4!C22</f>
        <v>0</v>
      </c>
      <c r="I23" s="34"/>
    </row>
    <row r="24" spans="4:9" s="42" customFormat="1" ht="28.5" customHeight="1" thickBot="1">
      <c r="D24" s="53" t="s">
        <v>30</v>
      </c>
      <c r="E24" s="166">
        <f>Sheet4!B23</f>
        <v>0.17</v>
      </c>
      <c r="F24" s="62">
        <f>+Sheet4!C23</f>
        <v>0</v>
      </c>
      <c r="G24" s="61"/>
      <c r="I24" s="34"/>
    </row>
    <row r="25" spans="4:9" s="42" customFormat="1" ht="28.5" customHeight="1">
      <c r="D25" s="43"/>
      <c r="E25" s="37"/>
      <c r="F25" s="37"/>
      <c r="G25" s="34"/>
      <c r="H25" s="34"/>
      <c r="I25" s="34"/>
    </row>
    <row r="26" spans="11:13" ht="15.75">
      <c r="K26" s="44"/>
      <c r="L26" s="44"/>
      <c r="M26" s="44"/>
    </row>
    <row r="28" spans="4:6" ht="15.75">
      <c r="D28" s="44"/>
      <c r="E28" s="44"/>
      <c r="F28" s="44"/>
    </row>
    <row r="29" spans="11:13" s="44" customFormat="1" ht="15.75">
      <c r="K29" s="37"/>
      <c r="L29" s="37"/>
      <c r="M29" s="37"/>
    </row>
    <row r="30" s="44" customFormat="1" ht="15.75"/>
    <row r="31" s="44" customFormat="1" ht="15.75"/>
    <row r="32" s="44" customFormat="1" ht="15.75"/>
    <row r="33" spans="4:6" s="44" customFormat="1" ht="15.75">
      <c r="D33" s="37"/>
      <c r="E33" s="37"/>
      <c r="F33" s="37"/>
    </row>
    <row r="34" spans="11:13" ht="15.75">
      <c r="K34" s="44"/>
      <c r="L34" s="44"/>
      <c r="M34" s="44"/>
    </row>
  </sheetData>
  <sheetProtection/>
  <mergeCells count="11">
    <mergeCell ref="D14:F14"/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D2:N34"/>
  <sheetViews>
    <sheetView tabSelected="1" zoomScale="85" zoomScaleNormal="85" zoomScalePageLayoutView="0" workbookViewId="0" topLeftCell="A1">
      <selection activeCell="I5" sqref="I5"/>
    </sheetView>
  </sheetViews>
  <sheetFormatPr defaultColWidth="8.140625" defaultRowHeight="15"/>
  <cols>
    <col min="1" max="3" width="9.28125" style="37" customWidth="1"/>
    <col min="4" max="4" width="30.8515625" style="37" customWidth="1"/>
    <col min="5" max="5" width="30.140625" style="37" customWidth="1"/>
    <col min="6" max="6" width="25.28125" style="37" customWidth="1"/>
    <col min="7" max="7" width="31.00390625" style="37" customWidth="1"/>
    <col min="8" max="8" width="27.00390625" style="37" customWidth="1"/>
    <col min="9" max="16384" width="8.140625" style="37" customWidth="1"/>
  </cols>
  <sheetData>
    <row r="1" ht="10.5" customHeight="1" thickBot="1"/>
    <row r="2" spans="4:7" ht="27" thickBot="1">
      <c r="D2" s="149" t="s">
        <v>21</v>
      </c>
      <c r="E2" s="150"/>
      <c r="F2" s="150"/>
      <c r="G2" s="151"/>
    </row>
    <row r="3" ht="10.5" customHeight="1"/>
    <row r="4" ht="10.5" customHeight="1" thickBot="1"/>
    <row r="5" spans="4:13" ht="47.25" customHeight="1">
      <c r="D5" s="143" t="s">
        <v>22</v>
      </c>
      <c r="E5" s="145" t="s">
        <v>23</v>
      </c>
      <c r="F5" s="145" t="s">
        <v>24</v>
      </c>
      <c r="G5" s="147" t="s">
        <v>25</v>
      </c>
      <c r="L5" s="25"/>
      <c r="M5" s="25"/>
    </row>
    <row r="6" spans="4:7" ht="33" customHeight="1">
      <c r="D6" s="144"/>
      <c r="E6" s="146"/>
      <c r="F6" s="146"/>
      <c r="G6" s="148"/>
    </row>
    <row r="7" spans="4:7" ht="26.25" customHeight="1">
      <c r="D7" s="63"/>
      <c r="E7" s="10">
        <v>0</v>
      </c>
      <c r="F7" s="10">
        <v>0</v>
      </c>
      <c r="G7" s="56">
        <f>+Sheet4!I6</f>
        <v>0</v>
      </c>
    </row>
    <row r="8" spans="4:7" ht="26.25" customHeight="1">
      <c r="D8" s="63"/>
      <c r="E8" s="10">
        <v>0</v>
      </c>
      <c r="F8" s="10">
        <v>0</v>
      </c>
      <c r="G8" s="56">
        <f>+Sheet4!I7</f>
        <v>0</v>
      </c>
    </row>
    <row r="9" spans="4:7" ht="26.25" customHeight="1">
      <c r="D9" s="63"/>
      <c r="E9" s="10">
        <v>0</v>
      </c>
      <c r="F9" s="10">
        <v>0</v>
      </c>
      <c r="G9" s="56">
        <f>+Sheet4!I8</f>
        <v>0</v>
      </c>
    </row>
    <row r="10" spans="4:7" ht="26.25" customHeight="1">
      <c r="D10" s="63"/>
      <c r="E10" s="55">
        <v>0</v>
      </c>
      <c r="F10" s="55">
        <v>0</v>
      </c>
      <c r="G10" s="56">
        <f>+Sheet4!I9</f>
        <v>0</v>
      </c>
    </row>
    <row r="11" spans="4:7" ht="26.25" customHeight="1">
      <c r="D11" s="63"/>
      <c r="E11" s="55">
        <v>0</v>
      </c>
      <c r="F11" s="55">
        <v>0</v>
      </c>
      <c r="G11" s="56">
        <f>+Sheet4!I10</f>
        <v>0</v>
      </c>
    </row>
    <row r="12" spans="4:9" ht="26.25" customHeight="1">
      <c r="D12" s="63"/>
      <c r="E12" s="55">
        <v>0</v>
      </c>
      <c r="F12" s="55">
        <v>0</v>
      </c>
      <c r="G12" s="56">
        <f>+Sheet4!I11</f>
        <v>0</v>
      </c>
      <c r="I12" s="57"/>
    </row>
    <row r="13" spans="4:7" ht="26.25" customHeight="1">
      <c r="D13" s="63"/>
      <c r="E13" s="55">
        <v>0</v>
      </c>
      <c r="F13" s="55">
        <v>0</v>
      </c>
      <c r="G13" s="56">
        <f>+Sheet4!I12</f>
        <v>0</v>
      </c>
    </row>
    <row r="14" spans="4:7" ht="31.5" customHeight="1" thickBot="1">
      <c r="D14" s="152" t="s">
        <v>3</v>
      </c>
      <c r="E14" s="153"/>
      <c r="F14" s="153"/>
      <c r="G14" s="65">
        <f>+Sheet4!I13</f>
        <v>0</v>
      </c>
    </row>
    <row r="15" ht="9.75" customHeight="1" thickBot="1"/>
    <row r="16" spans="4:5" ht="27" customHeight="1">
      <c r="D16" s="139" t="s">
        <v>6</v>
      </c>
      <c r="E16" s="141">
        <f>+Sheet4!G15</f>
        <v>0</v>
      </c>
    </row>
    <row r="17" spans="4:5" ht="27" customHeight="1" thickBot="1">
      <c r="D17" s="140"/>
      <c r="E17" s="142"/>
    </row>
    <row r="18" ht="10.5" customHeight="1"/>
    <row r="19" ht="10.5" customHeight="1" thickBot="1">
      <c r="N19" s="31"/>
    </row>
    <row r="20" spans="4:9" s="41" customFormat="1" ht="33.75" customHeight="1">
      <c r="D20" s="143" t="s">
        <v>4</v>
      </c>
      <c r="E20" s="145" t="s">
        <v>7</v>
      </c>
      <c r="F20" s="147" t="s">
        <v>11</v>
      </c>
      <c r="I20" s="58"/>
    </row>
    <row r="21" spans="4:9" ht="21" customHeight="1">
      <c r="D21" s="144"/>
      <c r="E21" s="146"/>
      <c r="F21" s="148"/>
      <c r="I21" s="59"/>
    </row>
    <row r="22" spans="4:9" s="42" customFormat="1" ht="28.5" customHeight="1">
      <c r="D22" s="50" t="s">
        <v>5</v>
      </c>
      <c r="E22" s="51">
        <f>Sheet4!G21</f>
        <v>1.704</v>
      </c>
      <c r="F22" s="60">
        <f>+Sheet4!H21</f>
        <v>0</v>
      </c>
      <c r="I22" s="34"/>
    </row>
    <row r="23" spans="4:9" s="42" customFormat="1" ht="28.5" customHeight="1">
      <c r="D23" s="50" t="s">
        <v>29</v>
      </c>
      <c r="E23" s="51">
        <f>Sheet4!G22</f>
        <v>15.1</v>
      </c>
      <c r="F23" s="60">
        <f>+Sheet4!H22</f>
        <v>0</v>
      </c>
      <c r="I23" s="34"/>
    </row>
    <row r="24" spans="4:9" s="42" customFormat="1" ht="28.5" customHeight="1" thickBot="1">
      <c r="D24" s="53" t="s">
        <v>30</v>
      </c>
      <c r="E24" s="166">
        <f>Sheet4!G23</f>
        <v>0.17</v>
      </c>
      <c r="F24" s="62">
        <f>+Sheet4!H23</f>
        <v>0</v>
      </c>
      <c r="G24" s="61"/>
      <c r="I24" s="34"/>
    </row>
    <row r="25" spans="4:9" s="42" customFormat="1" ht="28.5" customHeight="1">
      <c r="D25" s="43"/>
      <c r="E25" s="37"/>
      <c r="F25" s="37"/>
      <c r="G25" s="34"/>
      <c r="H25" s="34"/>
      <c r="I25" s="34"/>
    </row>
    <row r="26" spans="11:13" ht="15.75">
      <c r="K26" s="44"/>
      <c r="L26" s="44"/>
      <c r="M26" s="44"/>
    </row>
    <row r="28" spans="4:6" ht="15.75">
      <c r="D28" s="44"/>
      <c r="E28" s="44"/>
      <c r="F28" s="44"/>
    </row>
    <row r="29" spans="11:13" s="44" customFormat="1" ht="15.75">
      <c r="K29" s="37"/>
      <c r="L29" s="37"/>
      <c r="M29" s="37"/>
    </row>
    <row r="30" s="44" customFormat="1" ht="15.75"/>
    <row r="31" s="44" customFormat="1" ht="15.75"/>
    <row r="32" s="44" customFormat="1" ht="15.75"/>
    <row r="33" spans="4:6" s="44" customFormat="1" ht="15.75">
      <c r="D33" s="37"/>
      <c r="E33" s="37"/>
      <c r="F33" s="37"/>
    </row>
    <row r="34" spans="11:13" ht="15.75">
      <c r="K34" s="44"/>
      <c r="L34" s="44"/>
      <c r="M34" s="44"/>
    </row>
  </sheetData>
  <sheetProtection/>
  <mergeCells count="11">
    <mergeCell ref="D14:F14"/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H25" sqref="H25"/>
    </sheetView>
  </sheetViews>
  <sheetFormatPr defaultColWidth="8.140625" defaultRowHeight="15"/>
  <cols>
    <col min="1" max="1" width="23.8515625" style="37" customWidth="1"/>
    <col min="2" max="2" width="28.140625" style="37" customWidth="1"/>
    <col min="3" max="3" width="25.28125" style="37" customWidth="1"/>
    <col min="4" max="4" width="30.8515625" style="37" customWidth="1"/>
    <col min="5" max="5" width="31.421875" style="37" customWidth="1"/>
    <col min="6" max="6" width="23.8515625" style="37" customWidth="1"/>
    <col min="7" max="7" width="28.140625" style="37" customWidth="1"/>
    <col min="8" max="8" width="25.28125" style="37" customWidth="1"/>
    <col min="9" max="9" width="30.8515625" style="37" customWidth="1"/>
    <col min="10" max="16384" width="8.140625" style="37" customWidth="1"/>
  </cols>
  <sheetData>
    <row r="1" spans="1:9" ht="27" thickBot="1">
      <c r="A1" s="154" t="s">
        <v>20</v>
      </c>
      <c r="B1" s="155"/>
      <c r="C1" s="155"/>
      <c r="D1" s="156"/>
      <c r="F1" s="157" t="s">
        <v>21</v>
      </c>
      <c r="G1" s="158"/>
      <c r="H1" s="158"/>
      <c r="I1" s="159"/>
    </row>
    <row r="2" ht="7.5" customHeight="1"/>
    <row r="3" ht="7.5" customHeight="1" thickBot="1"/>
    <row r="4" spans="1:10" ht="47.25" customHeight="1">
      <c r="A4" s="160" t="s">
        <v>22</v>
      </c>
      <c r="B4" s="162" t="s">
        <v>23</v>
      </c>
      <c r="C4" s="162" t="s">
        <v>24</v>
      </c>
      <c r="D4" s="164" t="s">
        <v>25</v>
      </c>
      <c r="F4" s="160" t="s">
        <v>22</v>
      </c>
      <c r="G4" s="162" t="s">
        <v>23</v>
      </c>
      <c r="H4" s="162" t="s">
        <v>24</v>
      </c>
      <c r="I4" s="164" t="s">
        <v>25</v>
      </c>
      <c r="J4" s="25"/>
    </row>
    <row r="5" spans="1:9" ht="26.25" customHeight="1" thickBot="1">
      <c r="A5" s="161"/>
      <c r="B5" s="163"/>
      <c r="C5" s="163"/>
      <c r="D5" s="165"/>
      <c r="F5" s="161"/>
      <c r="G5" s="163"/>
      <c r="H5" s="163"/>
      <c r="I5" s="165"/>
    </row>
    <row r="6" spans="1:9" ht="26.25" customHeight="1" thickBot="1">
      <c r="A6" s="38">
        <v>1</v>
      </c>
      <c r="B6" s="27">
        <f>+'Krmace - vlazan postupak'!E7</f>
        <v>0</v>
      </c>
      <c r="C6" s="27">
        <f>+'Krmace - vlazan postupak'!F7</f>
        <v>0</v>
      </c>
      <c r="D6" s="28">
        <f>B6*C6</f>
        <v>0</v>
      </c>
      <c r="F6" s="38">
        <v>1</v>
      </c>
      <c r="G6" s="27">
        <f>+'Krmace - suvi postupak'!E7</f>
        <v>0</v>
      </c>
      <c r="H6" s="27">
        <f>+'Krmace - suvi postupak'!F7</f>
        <v>0</v>
      </c>
      <c r="I6" s="28">
        <f>G6*H6</f>
        <v>0</v>
      </c>
    </row>
    <row r="7" spans="1:9" ht="26.25" customHeight="1" thickBot="1">
      <c r="A7" s="38">
        <v>2</v>
      </c>
      <c r="B7" s="27">
        <f>+'Krmace - vlazan postupak'!E8</f>
        <v>0</v>
      </c>
      <c r="C7" s="27">
        <f>+'Krmace - vlazan postupak'!F8</f>
        <v>0</v>
      </c>
      <c r="D7" s="28">
        <f aca="true" t="shared" si="0" ref="D7:D12">B7*C7</f>
        <v>0</v>
      </c>
      <c r="F7" s="38">
        <v>2</v>
      </c>
      <c r="G7" s="27">
        <f>+'Krmace - suvi postupak'!E8</f>
        <v>0</v>
      </c>
      <c r="H7" s="27">
        <f>+'Krmace - suvi postupak'!F8</f>
        <v>0</v>
      </c>
      <c r="I7" s="28">
        <f aca="true" t="shared" si="1" ref="I7:I12">G7*H7</f>
        <v>0</v>
      </c>
    </row>
    <row r="8" spans="1:9" ht="26.25" customHeight="1" thickBot="1">
      <c r="A8" s="38">
        <v>3</v>
      </c>
      <c r="B8" s="27">
        <f>+'Krmace - vlazan postupak'!E9</f>
        <v>0</v>
      </c>
      <c r="C8" s="27">
        <f>+'Krmace - vlazan postupak'!F9</f>
        <v>0</v>
      </c>
      <c r="D8" s="28">
        <f t="shared" si="0"/>
        <v>0</v>
      </c>
      <c r="F8" s="38">
        <v>3</v>
      </c>
      <c r="G8" s="27">
        <f>+'Krmace - suvi postupak'!E9</f>
        <v>0</v>
      </c>
      <c r="H8" s="27">
        <f>+'Krmace - suvi postupak'!F9</f>
        <v>0</v>
      </c>
      <c r="I8" s="28">
        <f t="shared" si="1"/>
        <v>0</v>
      </c>
    </row>
    <row r="9" spans="1:9" ht="26.25" customHeight="1" thickBot="1">
      <c r="A9" s="38">
        <v>4</v>
      </c>
      <c r="B9" s="27">
        <f>+'Krmace - vlazan postupak'!E10</f>
        <v>0</v>
      </c>
      <c r="C9" s="27">
        <f>+'Krmace - vlazan postupak'!F10</f>
        <v>0</v>
      </c>
      <c r="D9" s="28">
        <f t="shared" si="0"/>
        <v>0</v>
      </c>
      <c r="F9" s="38">
        <v>4</v>
      </c>
      <c r="G9" s="27">
        <f>+'Krmace - suvi postupak'!E10</f>
        <v>0</v>
      </c>
      <c r="H9" s="27">
        <f>+'Krmace - suvi postupak'!F10</f>
        <v>0</v>
      </c>
      <c r="I9" s="28">
        <f t="shared" si="1"/>
        <v>0</v>
      </c>
    </row>
    <row r="10" spans="1:9" ht="26.25" customHeight="1" thickBot="1">
      <c r="A10" s="38">
        <v>5</v>
      </c>
      <c r="B10" s="27">
        <f>+'Krmace - vlazan postupak'!E11</f>
        <v>0</v>
      </c>
      <c r="C10" s="27">
        <f>+'Krmace - vlazan postupak'!F11</f>
        <v>0</v>
      </c>
      <c r="D10" s="28">
        <f t="shared" si="0"/>
        <v>0</v>
      </c>
      <c r="F10" s="38">
        <v>5</v>
      </c>
      <c r="G10" s="27">
        <f>+'Krmace - suvi postupak'!E11</f>
        <v>0</v>
      </c>
      <c r="H10" s="27">
        <f>+'Krmace - suvi postupak'!F11</f>
        <v>0</v>
      </c>
      <c r="I10" s="28">
        <f t="shared" si="1"/>
        <v>0</v>
      </c>
    </row>
    <row r="11" spans="1:9" ht="26.25" customHeight="1" thickBot="1">
      <c r="A11" s="38">
        <v>6</v>
      </c>
      <c r="B11" s="27">
        <f>+'Krmace - vlazan postupak'!E12</f>
        <v>0</v>
      </c>
      <c r="C11" s="27">
        <f>+'Krmace - vlazan postupak'!F12</f>
        <v>0</v>
      </c>
      <c r="D11" s="28">
        <f t="shared" si="0"/>
        <v>0</v>
      </c>
      <c r="F11" s="38">
        <v>6</v>
      </c>
      <c r="G11" s="27">
        <f>+'Krmace - suvi postupak'!E12</f>
        <v>0</v>
      </c>
      <c r="H11" s="27">
        <f>+'Krmace - suvi postupak'!F12</f>
        <v>0</v>
      </c>
      <c r="I11" s="28">
        <f t="shared" si="1"/>
        <v>0</v>
      </c>
    </row>
    <row r="12" spans="1:9" ht="26.25" customHeight="1" thickBot="1">
      <c r="A12" s="39">
        <v>7</v>
      </c>
      <c r="B12" s="27">
        <f>+'Krmace - vlazan postupak'!E13</f>
        <v>0</v>
      </c>
      <c r="C12" s="27">
        <f>+'Krmace - vlazan postupak'!F13</f>
        <v>0</v>
      </c>
      <c r="D12" s="28">
        <f t="shared" si="0"/>
        <v>0</v>
      </c>
      <c r="F12" s="39">
        <v>7</v>
      </c>
      <c r="G12" s="27">
        <f>+'Krmace - suvi postupak'!E13</f>
        <v>0</v>
      </c>
      <c r="H12" s="27">
        <f>+'Krmace - suvi postupak'!F13</f>
        <v>0</v>
      </c>
      <c r="I12" s="28">
        <f t="shared" si="1"/>
        <v>0</v>
      </c>
    </row>
    <row r="13" spans="1:9" ht="31.5" customHeight="1" thickBot="1">
      <c r="A13" s="98" t="s">
        <v>3</v>
      </c>
      <c r="B13" s="99"/>
      <c r="C13" s="100"/>
      <c r="D13" s="40">
        <f>SUM(D6:D12)</f>
        <v>0</v>
      </c>
      <c r="F13" s="98" t="s">
        <v>3</v>
      </c>
      <c r="G13" s="99"/>
      <c r="H13" s="100"/>
      <c r="I13" s="40">
        <f>SUM(I6:I12)</f>
        <v>0</v>
      </c>
    </row>
    <row r="14" ht="15.75" thickBot="1"/>
    <row r="15" spans="1:7" ht="27" customHeight="1" thickTop="1">
      <c r="A15" s="101" t="s">
        <v>6</v>
      </c>
      <c r="B15" s="103">
        <f>D13/365</f>
        <v>0</v>
      </c>
      <c r="F15" s="101" t="s">
        <v>6</v>
      </c>
      <c r="G15" s="103">
        <f>I13/365</f>
        <v>0</v>
      </c>
    </row>
    <row r="16" spans="1:7" ht="27" customHeight="1" thickBot="1">
      <c r="A16" s="102"/>
      <c r="B16" s="104"/>
      <c r="F16" s="102"/>
      <c r="G16" s="104"/>
    </row>
    <row r="17" ht="7.5" customHeight="1" thickTop="1"/>
    <row r="18" ht="7.5" customHeight="1" thickBot="1">
      <c r="K18" s="31"/>
    </row>
    <row r="19" spans="1:8" s="41" customFormat="1" ht="33.75" customHeight="1">
      <c r="A19" s="160" t="s">
        <v>4</v>
      </c>
      <c r="B19" s="162" t="s">
        <v>7</v>
      </c>
      <c r="C19" s="164" t="s">
        <v>11</v>
      </c>
      <c r="F19" s="160" t="s">
        <v>4</v>
      </c>
      <c r="G19" s="162" t="s">
        <v>7</v>
      </c>
      <c r="H19" s="164" t="s">
        <v>11</v>
      </c>
    </row>
    <row r="20" spans="1:8" ht="31.5" customHeight="1">
      <c r="A20" s="161"/>
      <c r="B20" s="163"/>
      <c r="C20" s="165"/>
      <c r="F20" s="161"/>
      <c r="G20" s="163"/>
      <c r="H20" s="165"/>
    </row>
    <row r="21" spans="1:8" s="42" customFormat="1" ht="28.5" customHeight="1">
      <c r="A21" s="50" t="s">
        <v>5</v>
      </c>
      <c r="B21" s="51">
        <v>1.704</v>
      </c>
      <c r="C21" s="52">
        <f>+B21*B15</f>
        <v>0</v>
      </c>
      <c r="F21" s="50" t="s">
        <v>5</v>
      </c>
      <c r="G21" s="51">
        <v>1.704</v>
      </c>
      <c r="H21" s="52">
        <f>+G21*G15</f>
        <v>0</v>
      </c>
    </row>
    <row r="22" spans="1:8" s="42" customFormat="1" ht="28.5" customHeight="1">
      <c r="A22" s="50" t="s">
        <v>26</v>
      </c>
      <c r="B22" s="51">
        <v>17.7</v>
      </c>
      <c r="C22" s="52">
        <f>+B22*B15</f>
        <v>0</v>
      </c>
      <c r="F22" s="50" t="s">
        <v>26</v>
      </c>
      <c r="G22" s="51">
        <v>15.1</v>
      </c>
      <c r="H22" s="52">
        <f>+G22*G15</f>
        <v>0</v>
      </c>
    </row>
    <row r="23" spans="1:8" s="42" customFormat="1" ht="28.5" customHeight="1" thickBot="1">
      <c r="A23" s="53" t="s">
        <v>27</v>
      </c>
      <c r="B23" s="166">
        <v>0.17</v>
      </c>
      <c r="C23" s="54">
        <f>+B23*B15</f>
        <v>0</v>
      </c>
      <c r="F23" s="53" t="s">
        <v>27</v>
      </c>
      <c r="G23" s="166">
        <v>0.17</v>
      </c>
      <c r="H23" s="54">
        <f>+G23*G15</f>
        <v>0</v>
      </c>
    </row>
    <row r="24" spans="1:9" s="42" customFormat="1" ht="28.5" customHeight="1">
      <c r="A24" s="43"/>
      <c r="B24" s="37"/>
      <c r="C24" s="37"/>
      <c r="D24" s="34"/>
      <c r="E24" s="34"/>
      <c r="F24" s="43"/>
      <c r="G24" s="37"/>
      <c r="H24" s="37"/>
      <c r="I24" s="34"/>
    </row>
    <row r="25" ht="15.75">
      <c r="J25" s="44"/>
    </row>
    <row r="27" spans="1:8" ht="15.75">
      <c r="A27" s="44"/>
      <c r="B27" s="44"/>
      <c r="C27" s="44"/>
      <c r="F27" s="44"/>
      <c r="G27" s="44"/>
      <c r="H27" s="44"/>
    </row>
    <row r="28" s="44" customFormat="1" ht="15.75">
      <c r="J28" s="37"/>
    </row>
    <row r="29" s="44" customFormat="1" ht="15.75"/>
    <row r="30" s="44" customFormat="1" ht="15.75"/>
    <row r="31" s="44" customFormat="1" ht="15.75"/>
    <row r="32" spans="1:8" s="44" customFormat="1" ht="15.75">
      <c r="A32" s="37"/>
      <c r="B32" s="37"/>
      <c r="C32" s="37"/>
      <c r="F32" s="37"/>
      <c r="G32" s="37"/>
      <c r="H32" s="37"/>
    </row>
    <row r="33" ht="15.75">
      <c r="J33" s="44"/>
    </row>
  </sheetData>
  <sheetProtection/>
  <mergeCells count="22">
    <mergeCell ref="A19:A20"/>
    <mergeCell ref="B19:B20"/>
    <mergeCell ref="C19:C20"/>
    <mergeCell ref="F19:F20"/>
    <mergeCell ref="G19:G20"/>
    <mergeCell ref="H19:H20"/>
    <mergeCell ref="A13:C13"/>
    <mergeCell ref="F13:H13"/>
    <mergeCell ref="A15:A16"/>
    <mergeCell ref="B15:B16"/>
    <mergeCell ref="F15:F16"/>
    <mergeCell ref="G15:G16"/>
    <mergeCell ref="A1:D1"/>
    <mergeCell ref="F1:I1"/>
    <mergeCell ref="A4:A5"/>
    <mergeCell ref="B4:B5"/>
    <mergeCell ref="C4:C5"/>
    <mergeCell ref="D4:D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IvanaA</cp:lastModifiedBy>
  <cp:lastPrinted>2016-12-05T11:54:45Z</cp:lastPrinted>
  <dcterms:created xsi:type="dcterms:W3CDTF">2016-05-20T12:15:38Z</dcterms:created>
  <dcterms:modified xsi:type="dcterms:W3CDTF">2019-11-15T09:38:44Z</dcterms:modified>
  <cp:category/>
  <cp:version/>
  <cp:contentType/>
  <cp:contentStatus/>
</cp:coreProperties>
</file>